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0\ROČENKY MPSV\Ročenka 2024\"/>
    </mc:Choice>
  </mc:AlternateContent>
  <xr:revisionPtr revIDLastSave="0" documentId="8_{E89C5048-BBCF-4A0C-B3B2-57701A4B76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.1" sheetId="9" r:id="rId1"/>
    <sheet name="12.2" sheetId="3" r:id="rId2"/>
    <sheet name="12.3" sheetId="8" r:id="rId3"/>
  </sheets>
  <definedNames>
    <definedName name="_xlnm.Print_Area" localSheetId="1">'12.2'!$A$1:$G$19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8" l="1"/>
  <c r="N21" i="9" l="1"/>
  <c r="M21" i="9"/>
  <c r="L21" i="9"/>
  <c r="K21" i="9"/>
  <c r="J21" i="9"/>
  <c r="I21" i="9"/>
  <c r="H21" i="9"/>
  <c r="G21" i="9"/>
  <c r="F21" i="9"/>
  <c r="E21" i="9"/>
  <c r="D21" i="9"/>
  <c r="C21" i="9"/>
  <c r="E25" i="8"/>
  <c r="E24" i="8"/>
</calcChain>
</file>

<file path=xl/sharedStrings.xml><?xml version="1.0" encoding="utf-8"?>
<sst xmlns="http://schemas.openxmlformats.org/spreadsheetml/2006/main" count="73" uniqueCount="58">
  <si>
    <t>Ukazatel</t>
  </si>
  <si>
    <t>Průměrný počet nemocensky pojištěných</t>
  </si>
  <si>
    <t>celkem</t>
  </si>
  <si>
    <t>Celkem</t>
  </si>
  <si>
    <t>Délka trvání případu</t>
  </si>
  <si>
    <t>Počet ukončených případů dočasné pracovní neschopnosti</t>
  </si>
  <si>
    <t xml:space="preserve">Počet prostonaných dnů </t>
  </si>
  <si>
    <t>muži</t>
  </si>
  <si>
    <t>ženy</t>
  </si>
  <si>
    <t>1 - 3 dní</t>
  </si>
  <si>
    <t>4 - 14 dní</t>
  </si>
  <si>
    <t>15 - 21 dní</t>
  </si>
  <si>
    <t>22 - 30 dní</t>
  </si>
  <si>
    <t>31 - 60 dní</t>
  </si>
  <si>
    <t>61 - 90 dní</t>
  </si>
  <si>
    <t>91 - 180 dní</t>
  </si>
  <si>
    <t>181 - 270 dní</t>
  </si>
  <si>
    <t>271 - 365 dní</t>
  </si>
  <si>
    <t>&gt; 365 dní</t>
  </si>
  <si>
    <t>Pramen: ČSSZ</t>
  </si>
  <si>
    <t>Průměrná mzda* (v Kč)</t>
  </si>
  <si>
    <t xml:space="preserve">měsíční </t>
  </si>
  <si>
    <t>denní**</t>
  </si>
  <si>
    <t>Pramen: ČSÚ, ČSSZ</t>
  </si>
  <si>
    <t>* Průměrná mzda = všeobecný vyměřovací základ stanovený příslušným nařízením vlády.</t>
  </si>
  <si>
    <t>** Průměrná denní mzda se vypočte jako podíl průměrné hrubé měsíční mzdy a průměrného počtu dní v měsíci.</t>
  </si>
  <si>
    <t>VÝVOJ RELACE PRŮMĚRNÉHO DENNÍHO NEMOCENSKÉHO A PRŮMĚRNÉ DENNÍ MZDY</t>
  </si>
  <si>
    <t>Rok</t>
  </si>
  <si>
    <t>Průměrné denní nemocenské (v Kč)</t>
  </si>
  <si>
    <t>Relace prům. denního
nemocenského k prům. 
denní mzdě  (v %)</t>
  </si>
  <si>
    <t>UKONČENÉ PŘÍPADY DOČASNÉ PRACOVNÍ NESCHOPNOSTI V ROCE 2024</t>
  </si>
  <si>
    <t>Průměrné procento pracovní neschopnosti</t>
  </si>
  <si>
    <t>Měrná
jednotka</t>
  </si>
  <si>
    <t>mil.</t>
  </si>
  <si>
    <t>Nově hlášené případy pracovní neschopnosti</t>
  </si>
  <si>
    <t xml:space="preserve">Počet kalendářních dnů pracovní neschopnosti </t>
  </si>
  <si>
    <t>Prům. doba trvání 1 případu pracovní neschopnosti</t>
  </si>
  <si>
    <t>dny</t>
  </si>
  <si>
    <t>%</t>
  </si>
  <si>
    <t>mil. Kč</t>
  </si>
  <si>
    <t>Výdaje na dávky nemocenského pojištění celkem</t>
  </si>
  <si>
    <t xml:space="preserve">   v tom:</t>
  </si>
  <si>
    <t xml:space="preserve">      nemocenské</t>
  </si>
  <si>
    <t xml:space="preserve">      ošetřovné</t>
  </si>
  <si>
    <t xml:space="preserve">      peněžitá pomoc v mateřství</t>
  </si>
  <si>
    <t xml:space="preserve">      vyrovnávací příspěvek v těhotenství a mateřství</t>
  </si>
  <si>
    <t xml:space="preserve">      otcovská poporodní péče</t>
  </si>
  <si>
    <t>-</t>
  </si>
  <si>
    <t xml:space="preserve">      dlouhodobé ošetřovné</t>
  </si>
  <si>
    <t>Rozdíl mezi příjmy a výdaji</t>
  </si>
  <si>
    <t xml:space="preserve">Pramen: ČSÚ, ČSSZ </t>
  </si>
  <si>
    <t>Pozn.: Dávka "Otcovská poporodní péče" byla zavedena od 1. 2. 2018. Dávka "Dlouhodobé ošetřovné" byla zavedena od 1. 6. 2018.</t>
  </si>
  <si>
    <t>* včetně pokut, penále, přirážek k pojistnému a ostatních závazků a pohledávek</t>
  </si>
  <si>
    <t>VÝVOJ ZÁKLADNÍCH UKAZATELŮ NEMOCENSKÉHO POJIŠTĚNÍ</t>
  </si>
  <si>
    <t>Tabulka č. 12.1</t>
  </si>
  <si>
    <t>Tabulka č. 12.2</t>
  </si>
  <si>
    <t>Tabulka č. 12.3</t>
  </si>
  <si>
    <t>Příjmy z pojistného*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</si>
</sst>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_K"/>
  </numFmts>
  <fonts count="2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</font>
    <font>
      <sz val="10"/>
      <color theme="1"/>
      <name val="Calibri"/>
      <family val="2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name val="Times New Roman CE"/>
      <family val="1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9" fillId="0" borderId="0"/>
    <xf numFmtId="0" fontId="9" fillId="0" borderId="0"/>
    <xf numFmtId="0" fontId="1" fillId="0" borderId="0"/>
    <xf numFmtId="0" fontId="10" fillId="0" borderId="0"/>
    <xf numFmtId="165" fontId="18" fillId="0" borderId="0"/>
  </cellStyleXfs>
  <cellXfs count="120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3" fontId="11" fillId="0" borderId="2" xfId="0" applyNumberFormat="1" applyFont="1" applyBorder="1" applyAlignment="1">
      <alignment horizontal="right" vertical="center" wrapText="1"/>
    </xf>
    <xf numFmtId="3" fontId="11" fillId="0" borderId="3" xfId="0" applyNumberFormat="1" applyFont="1" applyBorder="1" applyAlignment="1">
      <alignment horizontal="right" vertical="center" wrapText="1"/>
    </xf>
    <xf numFmtId="3" fontId="11" fillId="0" borderId="4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5" fillId="0" borderId="0" xfId="0" applyNumberFormat="1" applyFont="1"/>
    <xf numFmtId="0" fontId="7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13" fillId="0" borderId="0" xfId="0" applyFont="1" applyFill="1" applyBorder="1" applyAlignment="1">
      <alignment vertical="center"/>
    </xf>
    <xf numFmtId="3" fontId="2" fillId="0" borderId="1" xfId="0" applyNumberFormat="1" applyFont="1" applyBorder="1" applyAlignment="1">
      <alignment horizontal="right" vertical="center"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right"/>
    </xf>
    <xf numFmtId="0" fontId="8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3" fontId="11" fillId="2" borderId="3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3" fontId="11" fillId="2" borderId="12" xfId="0" applyNumberFormat="1" applyFont="1" applyFill="1" applyBorder="1" applyAlignment="1">
      <alignment horizontal="center" vertical="center"/>
    </xf>
    <xf numFmtId="1" fontId="11" fillId="2" borderId="7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1" fontId="12" fillId="2" borderId="0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0" fillId="2" borderId="0" xfId="0" applyFill="1"/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center" vertical="center"/>
    </xf>
    <xf numFmtId="165" fontId="19" fillId="2" borderId="0" xfId="0" applyNumberFormat="1" applyFont="1" applyFill="1" applyAlignment="1">
      <alignment horizontal="center" vertical="center"/>
    </xf>
    <xf numFmtId="165" fontId="11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horizontal="center" vertical="center"/>
    </xf>
    <xf numFmtId="4" fontId="12" fillId="2" borderId="6" xfId="0" applyNumberFormat="1" applyFont="1" applyFill="1" applyBorder="1" applyAlignment="1">
      <alignment horizontal="center" vertical="center"/>
    </xf>
    <xf numFmtId="4" fontId="12" fillId="2" borderId="11" xfId="0" applyNumberFormat="1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4" fontId="12" fillId="2" borderId="10" xfId="0" applyNumberFormat="1" applyFont="1" applyFill="1" applyBorder="1" applyAlignment="1">
      <alignment horizontal="center" vertical="center"/>
    </xf>
    <xf numFmtId="4" fontId="12" fillId="2" borderId="9" xfId="0" applyNumberFormat="1" applyFont="1" applyFill="1" applyBorder="1" applyAlignment="1">
      <alignment horizontal="center" vertical="center"/>
    </xf>
    <xf numFmtId="4" fontId="12" fillId="2" borderId="8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9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0" xfId="0" applyNumberFormat="1" applyFont="1" applyFill="1" applyBorder="1" applyAlignment="1">
      <alignment horizontal="center" vertical="center"/>
    </xf>
    <xf numFmtId="2" fontId="12" fillId="2" borderId="9" xfId="0" applyNumberFormat="1" applyFont="1" applyFill="1" applyBorder="1" applyAlignment="1">
      <alignment horizontal="center" vertical="center"/>
    </xf>
    <xf numFmtId="2" fontId="12" fillId="2" borderId="8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12" fillId="2" borderId="9" xfId="0" applyNumberFormat="1" applyFont="1" applyFill="1" applyBorder="1" applyAlignment="1">
      <alignment horizontal="center" vertical="center"/>
    </xf>
    <xf numFmtId="3" fontId="12" fillId="2" borderId="8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3" fontId="12" fillId="2" borderId="3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3" fontId="12" fillId="2" borderId="12" xfId="0" applyNumberFormat="1" applyFont="1" applyFill="1" applyBorder="1" applyAlignment="1">
      <alignment horizontal="center" vertical="center"/>
    </xf>
    <xf numFmtId="3" fontId="12" fillId="2" borderId="7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3" fontId="1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left"/>
    </xf>
    <xf numFmtId="165" fontId="12" fillId="2" borderId="0" xfId="5" applyFont="1" applyFill="1" applyAlignment="1">
      <alignment vertical="center"/>
    </xf>
    <xf numFmtId="165" fontId="21" fillId="2" borderId="0" xfId="5" applyFont="1" applyFill="1" applyAlignment="1">
      <alignment vertical="center"/>
    </xf>
    <xf numFmtId="165" fontId="22" fillId="2" borderId="0" xfId="5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3" fontId="12" fillId="2" borderId="4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/>
    </xf>
    <xf numFmtId="3" fontId="9" fillId="0" borderId="0" xfId="1" applyNumberForma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</cellXfs>
  <cellStyles count="6">
    <cellStyle name="Normální" xfId="0" builtinId="0"/>
    <cellStyle name="normální 2" xfId="1" xr:uid="{00000000-0005-0000-0000-000001000000}"/>
    <cellStyle name="normální 3" xfId="4" xr:uid="{00000000-0005-0000-0000-000002000000}"/>
    <cellStyle name="normální 4" xfId="3" xr:uid="{00000000-0005-0000-0000-000003000000}"/>
    <cellStyle name="Normální 5" xfId="2" xr:uid="{00000000-0005-0000-0000-000004000000}"/>
    <cellStyle name="PB_TR10" xfId="5" xr:uid="{73E4120C-BAD6-43E0-9B18-BD6EDE0135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1F1C-FA21-493E-90F5-967AAC0D633D}">
  <sheetPr>
    <pageSetUpPr fitToPage="1"/>
  </sheetPr>
  <dimension ref="A1:O28"/>
  <sheetViews>
    <sheetView tabSelected="1" zoomScale="80" zoomScaleNormal="80" workbookViewId="0">
      <selection activeCell="C7" sqref="C7"/>
    </sheetView>
  </sheetViews>
  <sheetFormatPr defaultColWidth="8.85546875" defaultRowHeight="12.75" x14ac:dyDescent="0.2"/>
  <cols>
    <col min="1" max="1" width="44.5703125" style="47" customWidth="1"/>
    <col min="2" max="16384" width="8.85546875" style="47"/>
  </cols>
  <sheetData>
    <row r="1" spans="1:15" ht="15" customHeight="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23" t="s">
        <v>54</v>
      </c>
    </row>
    <row r="2" spans="1:15" ht="15" customHeight="1" x14ac:dyDescent="0.2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23"/>
    </row>
    <row r="3" spans="1:15" ht="30" customHeight="1" x14ac:dyDescent="0.2">
      <c r="A3" s="50" t="s">
        <v>53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14.45" customHeight="1" x14ac:dyDescent="0.2">
      <c r="A4" s="51"/>
      <c r="B4" s="52"/>
      <c r="C4" s="52"/>
      <c r="D4" s="53"/>
      <c r="E4" s="53"/>
      <c r="F4" s="53"/>
      <c r="G4" s="54"/>
      <c r="H4" s="55"/>
      <c r="I4" s="55"/>
      <c r="J4" s="55"/>
      <c r="K4" s="55"/>
      <c r="L4" s="55"/>
      <c r="M4" s="55"/>
      <c r="N4" s="55"/>
      <c r="O4" s="55"/>
    </row>
    <row r="5" spans="1:15" ht="15" customHeight="1" x14ac:dyDescent="0.2">
      <c r="A5" s="103" t="s">
        <v>0</v>
      </c>
      <c r="B5" s="105" t="s">
        <v>32</v>
      </c>
      <c r="C5" s="111" t="s">
        <v>27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3"/>
    </row>
    <row r="6" spans="1:15" ht="15" customHeight="1" x14ac:dyDescent="0.2">
      <c r="A6" s="104"/>
      <c r="B6" s="106"/>
      <c r="C6" s="56">
        <v>2012</v>
      </c>
      <c r="D6" s="57">
        <v>2013</v>
      </c>
      <c r="E6" s="56">
        <v>2014</v>
      </c>
      <c r="F6" s="58">
        <v>2015</v>
      </c>
      <c r="G6" s="58">
        <v>2016</v>
      </c>
      <c r="H6" s="58">
        <v>2017</v>
      </c>
      <c r="I6" s="58">
        <v>2018</v>
      </c>
      <c r="J6" s="58">
        <v>2019</v>
      </c>
      <c r="K6" s="58">
        <v>2020</v>
      </c>
      <c r="L6" s="58">
        <v>2021</v>
      </c>
      <c r="M6" s="58">
        <v>2022</v>
      </c>
      <c r="N6" s="58">
        <v>2023</v>
      </c>
      <c r="O6" s="58">
        <v>2024</v>
      </c>
    </row>
    <row r="7" spans="1:15" ht="15" customHeight="1" x14ac:dyDescent="0.2">
      <c r="A7" s="59" t="s">
        <v>1</v>
      </c>
      <c r="B7" s="107" t="s">
        <v>33</v>
      </c>
      <c r="C7" s="60">
        <v>4.47</v>
      </c>
      <c r="D7" s="61">
        <v>4.4400000000000004</v>
      </c>
      <c r="E7" s="62">
        <v>4.46</v>
      </c>
      <c r="F7" s="60">
        <v>4.51</v>
      </c>
      <c r="G7" s="61">
        <v>4.57</v>
      </c>
      <c r="H7" s="60">
        <v>4.67</v>
      </c>
      <c r="I7" s="63">
        <v>4.7300000000000004</v>
      </c>
      <c r="J7" s="63">
        <v>4.7300000000000004</v>
      </c>
      <c r="K7" s="63">
        <v>4.6900000000000004</v>
      </c>
      <c r="L7" s="63">
        <v>4.7081646888000002</v>
      </c>
      <c r="M7" s="63">
        <v>4.7479493428000001</v>
      </c>
      <c r="N7" s="63">
        <v>4.7668670000000004</v>
      </c>
      <c r="O7" s="63">
        <v>4.7648020000000004</v>
      </c>
    </row>
    <row r="8" spans="1:15" ht="15" customHeight="1" x14ac:dyDescent="0.2">
      <c r="A8" s="64" t="s">
        <v>34</v>
      </c>
      <c r="B8" s="108"/>
      <c r="C8" s="65">
        <v>1.226869</v>
      </c>
      <c r="D8" s="66">
        <v>1.331477</v>
      </c>
      <c r="E8" s="67">
        <v>1.3147899999999999</v>
      </c>
      <c r="F8" s="65">
        <v>1.563458</v>
      </c>
      <c r="G8" s="66">
        <v>1.6333470000000001</v>
      </c>
      <c r="H8" s="65">
        <v>1.7075130000000001</v>
      </c>
      <c r="I8" s="68">
        <v>1.8494550000000001</v>
      </c>
      <c r="J8" s="68">
        <v>1.9148130000000001</v>
      </c>
      <c r="K8" s="68">
        <v>2.3910339999999999</v>
      </c>
      <c r="L8" s="68">
        <v>2.7547730000000001</v>
      </c>
      <c r="M8" s="68">
        <v>3.457633</v>
      </c>
      <c r="N8" s="68">
        <v>2.5351659999999998</v>
      </c>
      <c r="O8" s="68">
        <v>2.476162</v>
      </c>
    </row>
    <row r="9" spans="1:15" ht="15" customHeight="1" x14ac:dyDescent="0.2">
      <c r="A9" s="64" t="s">
        <v>35</v>
      </c>
      <c r="B9" s="109"/>
      <c r="C9" s="65">
        <v>56.492863999999997</v>
      </c>
      <c r="D9" s="66">
        <v>58.587000000000003</v>
      </c>
      <c r="E9" s="67">
        <v>60.234000000000002</v>
      </c>
      <c r="F9" s="65">
        <v>66.817402999999999</v>
      </c>
      <c r="G9" s="66">
        <v>70.251000000000005</v>
      </c>
      <c r="H9" s="65">
        <v>72.677000000000007</v>
      </c>
      <c r="I9" s="68">
        <v>77.158000000000001</v>
      </c>
      <c r="J9" s="68">
        <v>81.204999999999998</v>
      </c>
      <c r="K9" s="68">
        <v>94.245999999999995</v>
      </c>
      <c r="L9" s="68">
        <v>94.95</v>
      </c>
      <c r="M9" s="68">
        <v>91.063592999999997</v>
      </c>
      <c r="N9" s="68">
        <v>79.564468000000005</v>
      </c>
      <c r="O9" s="68">
        <v>78.482114999999993</v>
      </c>
    </row>
    <row r="10" spans="1:15" ht="15" customHeight="1" x14ac:dyDescent="0.2">
      <c r="A10" s="64" t="s">
        <v>36</v>
      </c>
      <c r="B10" s="69" t="s">
        <v>37</v>
      </c>
      <c r="C10" s="70">
        <v>46.05</v>
      </c>
      <c r="D10" s="71">
        <v>44</v>
      </c>
      <c r="E10" s="72">
        <v>45.81</v>
      </c>
      <c r="F10" s="70">
        <v>42.736935050381909</v>
      </c>
      <c r="G10" s="71">
        <v>43.011019084700003</v>
      </c>
      <c r="H10" s="70">
        <v>42.563352079896319</v>
      </c>
      <c r="I10" s="73">
        <v>41.719130771000003</v>
      </c>
      <c r="J10" s="73">
        <v>42.5</v>
      </c>
      <c r="K10" s="73">
        <v>39.416499723599998</v>
      </c>
      <c r="L10" s="73">
        <v>34.467292586399999</v>
      </c>
      <c r="M10" s="73">
        <v>26.336974745399999</v>
      </c>
      <c r="N10" s="73">
        <v>31.38</v>
      </c>
      <c r="O10" s="73">
        <v>31.7</v>
      </c>
    </row>
    <row r="11" spans="1:15" ht="15" customHeight="1" x14ac:dyDescent="0.2">
      <c r="A11" s="64" t="s">
        <v>31</v>
      </c>
      <c r="B11" s="56" t="s">
        <v>38</v>
      </c>
      <c r="C11" s="74">
        <v>3.452</v>
      </c>
      <c r="D11" s="75">
        <v>3.6150000000000002</v>
      </c>
      <c r="E11" s="76">
        <v>3.6970000000000001</v>
      </c>
      <c r="F11" s="74">
        <v>4.0617015903705562</v>
      </c>
      <c r="G11" s="75">
        <v>4.1989157572</v>
      </c>
      <c r="H11" s="74">
        <v>4.2620680000000002</v>
      </c>
      <c r="I11" s="77">
        <v>4.4665660408000001</v>
      </c>
      <c r="J11" s="77">
        <v>4.7</v>
      </c>
      <c r="K11" s="77">
        <v>5.4900376424999999</v>
      </c>
      <c r="L11" s="77">
        <v>5.5252060451</v>
      </c>
      <c r="M11" s="77">
        <v>5.2546747632999997</v>
      </c>
      <c r="N11" s="77">
        <v>4.57</v>
      </c>
      <c r="O11" s="77">
        <v>4.5</v>
      </c>
    </row>
    <row r="12" spans="1:15" ht="15" customHeight="1" x14ac:dyDescent="0.2">
      <c r="A12" s="64" t="s">
        <v>57</v>
      </c>
      <c r="B12" s="105" t="s">
        <v>39</v>
      </c>
      <c r="C12" s="78">
        <v>24894.318373999999</v>
      </c>
      <c r="D12" s="79">
        <v>25059.3</v>
      </c>
      <c r="E12" s="80">
        <v>25894.323097</v>
      </c>
      <c r="F12" s="78">
        <v>27341.947449849999</v>
      </c>
      <c r="G12" s="79">
        <v>28400.49911991</v>
      </c>
      <c r="H12" s="78">
        <v>31428.269355420001</v>
      </c>
      <c r="I12" s="81">
        <v>34608.616673140001</v>
      </c>
      <c r="J12" s="81">
        <v>35857</v>
      </c>
      <c r="K12" s="81">
        <v>33946.325738680003</v>
      </c>
      <c r="L12" s="81">
        <v>37115.955652659999</v>
      </c>
      <c r="M12" s="81">
        <v>39639.914423579998</v>
      </c>
      <c r="N12" s="81">
        <v>42797.260894569998</v>
      </c>
      <c r="O12" s="78">
        <v>57744.235401530001</v>
      </c>
    </row>
    <row r="13" spans="1:15" ht="15" customHeight="1" x14ac:dyDescent="0.2">
      <c r="A13" s="82" t="s">
        <v>40</v>
      </c>
      <c r="B13" s="110"/>
      <c r="C13" s="83">
        <v>19377.138186580003</v>
      </c>
      <c r="D13" s="84">
        <v>20143.400000000001</v>
      </c>
      <c r="E13" s="85">
        <v>22076.009158909997</v>
      </c>
      <c r="F13" s="83">
        <v>24109.948048919996</v>
      </c>
      <c r="G13" s="84">
        <v>26283.777194679999</v>
      </c>
      <c r="H13" s="83">
        <v>28315.589255520001</v>
      </c>
      <c r="I13" s="86">
        <v>33973.696807610009</v>
      </c>
      <c r="J13" s="86">
        <v>38887</v>
      </c>
      <c r="K13" s="86">
        <v>55206.49527349</v>
      </c>
      <c r="L13" s="86">
        <v>51471.940677400002</v>
      </c>
      <c r="M13" s="86">
        <v>47630.528750689999</v>
      </c>
      <c r="N13" s="86">
        <v>45450.957904260002</v>
      </c>
      <c r="O13" s="101">
        <v>47544.788046380003</v>
      </c>
    </row>
    <row r="14" spans="1:15" ht="15" customHeight="1" x14ac:dyDescent="0.2">
      <c r="A14" s="87" t="s">
        <v>41</v>
      </c>
      <c r="B14" s="110"/>
      <c r="C14" s="83"/>
      <c r="D14" s="84"/>
      <c r="E14" s="85"/>
      <c r="F14" s="83"/>
      <c r="G14" s="84"/>
      <c r="H14" s="83"/>
      <c r="I14" s="86"/>
      <c r="J14" s="86"/>
      <c r="K14" s="86"/>
      <c r="L14" s="86"/>
      <c r="M14" s="86"/>
      <c r="N14" s="86"/>
      <c r="O14" s="83"/>
    </row>
    <row r="15" spans="1:15" ht="15" customHeight="1" x14ac:dyDescent="0.2">
      <c r="A15" s="87" t="s">
        <v>42</v>
      </c>
      <c r="B15" s="110"/>
      <c r="C15" s="83">
        <v>11464.864425760001</v>
      </c>
      <c r="D15" s="84">
        <v>12035</v>
      </c>
      <c r="E15" s="85">
        <v>13880.519863</v>
      </c>
      <c r="F15" s="83">
        <v>15427.98024354</v>
      </c>
      <c r="G15" s="84">
        <v>16985.267054</v>
      </c>
      <c r="H15" s="83">
        <v>18289.813870649999</v>
      </c>
      <c r="I15" s="86">
        <v>22676.590712969999</v>
      </c>
      <c r="J15" s="86">
        <v>26670</v>
      </c>
      <c r="K15" s="86">
        <v>32766.449426120002</v>
      </c>
      <c r="L15" s="86">
        <v>34037.351810419997</v>
      </c>
      <c r="M15" s="86">
        <v>32754.035904780001</v>
      </c>
      <c r="N15" s="86">
        <v>31681.1922763</v>
      </c>
      <c r="O15" s="83">
        <v>34052.961715680001</v>
      </c>
    </row>
    <row r="16" spans="1:15" ht="15" customHeight="1" x14ac:dyDescent="0.2">
      <c r="A16" s="87" t="s">
        <v>43</v>
      </c>
      <c r="B16" s="110"/>
      <c r="C16" s="83">
        <v>681.66896399999996</v>
      </c>
      <c r="D16" s="84">
        <v>843</v>
      </c>
      <c r="E16" s="85">
        <v>853.76900000000001</v>
      </c>
      <c r="F16" s="83">
        <v>1062.291514</v>
      </c>
      <c r="G16" s="84">
        <v>1179.9188710000001</v>
      </c>
      <c r="H16" s="83">
        <v>1401.758041</v>
      </c>
      <c r="I16" s="86">
        <v>1632.1369119999999</v>
      </c>
      <c r="J16" s="86">
        <v>1726</v>
      </c>
      <c r="K16" s="86">
        <v>11441.630284000001</v>
      </c>
      <c r="L16" s="86">
        <v>5664.1262177500003</v>
      </c>
      <c r="M16" s="86">
        <v>2831.1614423599999</v>
      </c>
      <c r="N16" s="86">
        <v>2460.20157595</v>
      </c>
      <c r="O16" s="83">
        <v>2453.2231526599999</v>
      </c>
    </row>
    <row r="17" spans="1:15" ht="15" customHeight="1" x14ac:dyDescent="0.2">
      <c r="A17" s="87" t="s">
        <v>44</v>
      </c>
      <c r="B17" s="110"/>
      <c r="C17" s="83">
        <v>7223.63825782</v>
      </c>
      <c r="D17" s="84">
        <v>7258</v>
      </c>
      <c r="E17" s="85">
        <v>7334.38591</v>
      </c>
      <c r="F17" s="83">
        <v>7610.5569783800001</v>
      </c>
      <c r="G17" s="84">
        <v>8109.5854589999999</v>
      </c>
      <c r="H17" s="83">
        <v>8615.6528968700004</v>
      </c>
      <c r="I17" s="86">
        <v>9403.4146866400006</v>
      </c>
      <c r="J17" s="86">
        <v>10098</v>
      </c>
      <c r="K17" s="86">
        <v>10584.87986137</v>
      </c>
      <c r="L17" s="86">
        <v>11315.53165123</v>
      </c>
      <c r="M17" s="86">
        <v>11229.111810549999</v>
      </c>
      <c r="N17" s="86">
        <v>10502.228675009999</v>
      </c>
      <c r="O17" s="83">
        <v>10206.255958039999</v>
      </c>
    </row>
    <row r="18" spans="1:15" ht="15" customHeight="1" x14ac:dyDescent="0.2">
      <c r="A18" s="87" t="s">
        <v>45</v>
      </c>
      <c r="B18" s="110"/>
      <c r="C18" s="83">
        <v>6.966539</v>
      </c>
      <c r="D18" s="84">
        <v>7</v>
      </c>
      <c r="E18" s="85">
        <v>7.33438591</v>
      </c>
      <c r="F18" s="83">
        <v>9.119313</v>
      </c>
      <c r="G18" s="84">
        <v>9.0058100000000003</v>
      </c>
      <c r="H18" s="83">
        <v>8.3644470000000002</v>
      </c>
      <c r="I18" s="86">
        <v>8.4628049999999995</v>
      </c>
      <c r="J18" s="86">
        <v>9</v>
      </c>
      <c r="K18" s="86">
        <v>6.5886240000000003</v>
      </c>
      <c r="L18" s="86">
        <v>6.0835549999999996</v>
      </c>
      <c r="M18" s="86">
        <v>8.0332209999999993</v>
      </c>
      <c r="N18" s="86">
        <v>6.8808009999999999</v>
      </c>
      <c r="O18" s="83">
        <v>5.6234770000000003</v>
      </c>
    </row>
    <row r="19" spans="1:15" ht="15" customHeight="1" x14ac:dyDescent="0.2">
      <c r="A19" s="87" t="s">
        <v>46</v>
      </c>
      <c r="B19" s="110"/>
      <c r="C19" s="83" t="s">
        <v>47</v>
      </c>
      <c r="D19" s="84" t="s">
        <v>47</v>
      </c>
      <c r="E19" s="85" t="s">
        <v>47</v>
      </c>
      <c r="F19" s="83" t="s">
        <v>47</v>
      </c>
      <c r="G19" s="84" t="s">
        <v>47</v>
      </c>
      <c r="H19" s="83" t="s">
        <v>47</v>
      </c>
      <c r="I19" s="86">
        <v>221</v>
      </c>
      <c r="J19" s="86">
        <v>273</v>
      </c>
      <c r="K19" s="86">
        <v>269.23215599999997</v>
      </c>
      <c r="L19" s="86">
        <v>291.48084399999999</v>
      </c>
      <c r="M19" s="86">
        <v>601.171471</v>
      </c>
      <c r="N19" s="86">
        <v>580.43896199999995</v>
      </c>
      <c r="O19" s="83">
        <v>575.21851100000003</v>
      </c>
    </row>
    <row r="20" spans="1:15" ht="15" customHeight="1" x14ac:dyDescent="0.2">
      <c r="A20" s="59" t="s">
        <v>48</v>
      </c>
      <c r="B20" s="110"/>
      <c r="C20" s="83" t="s">
        <v>47</v>
      </c>
      <c r="D20" s="84" t="s">
        <v>47</v>
      </c>
      <c r="E20" s="85" t="s">
        <v>47</v>
      </c>
      <c r="F20" s="83" t="s">
        <v>47</v>
      </c>
      <c r="G20" s="84" t="s">
        <v>47</v>
      </c>
      <c r="H20" s="83" t="s">
        <v>47</v>
      </c>
      <c r="I20" s="86">
        <v>32</v>
      </c>
      <c r="J20" s="86">
        <v>110</v>
      </c>
      <c r="K20" s="86">
        <v>137.714922</v>
      </c>
      <c r="L20" s="86">
        <v>157</v>
      </c>
      <c r="M20" s="86">
        <v>207.01490100000001</v>
      </c>
      <c r="N20" s="86">
        <v>220.015614</v>
      </c>
      <c r="O20" s="98">
        <v>251.50523200000001</v>
      </c>
    </row>
    <row r="21" spans="1:15" ht="15" customHeight="1" x14ac:dyDescent="0.2">
      <c r="A21" s="64" t="s">
        <v>49</v>
      </c>
      <c r="B21" s="106"/>
      <c r="C21" s="78">
        <f>C12-C13</f>
        <v>5517.1801874199955</v>
      </c>
      <c r="D21" s="78">
        <f t="shared" ref="D21:N21" si="0">D12-D13</f>
        <v>4915.8999999999978</v>
      </c>
      <c r="E21" s="78">
        <f t="shared" si="0"/>
        <v>3818.3139380900029</v>
      </c>
      <c r="F21" s="78">
        <f t="shared" si="0"/>
        <v>3231.9994009300026</v>
      </c>
      <c r="G21" s="78">
        <f t="shared" si="0"/>
        <v>2116.7219252300019</v>
      </c>
      <c r="H21" s="78">
        <f t="shared" si="0"/>
        <v>3112.6800999000006</v>
      </c>
      <c r="I21" s="78">
        <f t="shared" si="0"/>
        <v>634.91986552999151</v>
      </c>
      <c r="J21" s="78">
        <f t="shared" si="0"/>
        <v>-3030</v>
      </c>
      <c r="K21" s="78">
        <f t="shared" si="0"/>
        <v>-21260.169534809997</v>
      </c>
      <c r="L21" s="78">
        <f t="shared" si="0"/>
        <v>-14355.985024740003</v>
      </c>
      <c r="M21" s="78">
        <f t="shared" si="0"/>
        <v>-7990.6143271100009</v>
      </c>
      <c r="N21" s="78">
        <f t="shared" si="0"/>
        <v>-2653.6970096900041</v>
      </c>
      <c r="O21" s="78">
        <v>10199.447355149998</v>
      </c>
    </row>
    <row r="22" spans="1:15" ht="15" customHeight="1" x14ac:dyDescent="0.2">
      <c r="A22" s="99"/>
      <c r="B22" s="100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</row>
    <row r="23" spans="1:15" ht="15" customHeight="1" x14ac:dyDescent="0.2">
      <c r="A23" s="43" t="s">
        <v>50</v>
      </c>
      <c r="B23" s="88"/>
      <c r="C23" s="88"/>
      <c r="D23" s="89"/>
      <c r="E23" s="89"/>
      <c r="F23" s="89"/>
      <c r="G23" s="89"/>
      <c r="H23" s="90"/>
      <c r="I23" s="89"/>
      <c r="J23" s="89"/>
      <c r="K23" s="89"/>
      <c r="L23" s="89"/>
      <c r="M23" s="89"/>
      <c r="N23" s="89"/>
      <c r="O23" s="90"/>
    </row>
    <row r="24" spans="1:15" ht="15" customHeight="1" x14ac:dyDescent="0.2">
      <c r="A24" s="91"/>
      <c r="B24" s="88"/>
      <c r="C24" s="88"/>
      <c r="D24" s="89"/>
      <c r="E24" s="89"/>
      <c r="F24" s="89"/>
      <c r="G24" s="89"/>
      <c r="H24" s="90"/>
      <c r="I24" s="89"/>
      <c r="J24" s="89"/>
      <c r="K24" s="89"/>
      <c r="L24" s="89"/>
      <c r="M24" s="89"/>
      <c r="N24" s="89"/>
      <c r="O24" s="89"/>
    </row>
    <row r="25" spans="1:15" ht="15" customHeight="1" x14ac:dyDescent="0.2">
      <c r="A25" s="92" t="s">
        <v>51</v>
      </c>
      <c r="B25" s="93"/>
      <c r="C25" s="93"/>
      <c r="D25" s="93"/>
      <c r="E25" s="93"/>
      <c r="F25" s="93"/>
      <c r="G25" s="93"/>
      <c r="H25" s="93"/>
      <c r="I25" s="93"/>
      <c r="J25" s="94"/>
      <c r="K25" s="94"/>
      <c r="L25" s="94"/>
      <c r="M25" s="94"/>
      <c r="N25" s="94"/>
      <c r="O25" s="94"/>
    </row>
    <row r="26" spans="1:15" ht="15" customHeight="1" x14ac:dyDescent="0.2">
      <c r="A26" s="92"/>
      <c r="B26" s="93"/>
      <c r="C26" s="93"/>
      <c r="D26" s="93"/>
      <c r="E26" s="93"/>
      <c r="F26" s="93"/>
      <c r="G26" s="93"/>
      <c r="H26" s="93"/>
      <c r="I26" s="93"/>
      <c r="J26" s="94"/>
      <c r="K26" s="94"/>
      <c r="L26" s="94"/>
      <c r="M26" s="94"/>
      <c r="N26" s="94"/>
      <c r="O26" s="94"/>
    </row>
    <row r="27" spans="1:15" ht="15" customHeight="1" x14ac:dyDescent="0.2">
      <c r="A27" s="46" t="s">
        <v>52</v>
      </c>
      <c r="B27" s="95"/>
      <c r="C27" s="95"/>
      <c r="D27" s="96"/>
      <c r="E27" s="96"/>
      <c r="F27" s="96"/>
      <c r="G27" s="96"/>
      <c r="H27" s="96"/>
      <c r="I27" s="102"/>
      <c r="J27" s="96"/>
      <c r="K27" s="96"/>
      <c r="L27" s="96"/>
      <c r="M27" s="96"/>
      <c r="N27" s="49"/>
      <c r="O27" s="49"/>
    </row>
    <row r="28" spans="1:15" x14ac:dyDescent="0.2">
      <c r="A28" s="97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</row>
  </sheetData>
  <mergeCells count="5">
    <mergeCell ref="A5:A6"/>
    <mergeCell ref="B5:B6"/>
    <mergeCell ref="B7:B9"/>
    <mergeCell ref="B12:B21"/>
    <mergeCell ref="C5:O5"/>
  </mergeCells>
  <pageMargins left="0.7" right="0.7" top="0.78740157499999996" bottom="0.78740157499999996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"/>
  <sheetViews>
    <sheetView showGridLines="0" zoomScale="80" zoomScaleNormal="80" zoomScaleSheetLayoutView="100" workbookViewId="0">
      <selection activeCell="B7" sqref="B7"/>
    </sheetView>
  </sheetViews>
  <sheetFormatPr defaultColWidth="9.140625" defaultRowHeight="15" customHeight="1" x14ac:dyDescent="0.2"/>
  <cols>
    <col min="1" max="1" width="20.42578125" style="1" customWidth="1"/>
    <col min="2" max="7" width="17" style="1" customWidth="1"/>
    <col min="8" max="16384" width="9.140625" style="1"/>
  </cols>
  <sheetData>
    <row r="1" spans="1:7" s="15" customFormat="1" ht="15" customHeight="1" x14ac:dyDescent="0.2">
      <c r="G1" s="8" t="s">
        <v>55</v>
      </c>
    </row>
    <row r="2" spans="1:7" s="15" customFormat="1" ht="15" customHeight="1" x14ac:dyDescent="0.2">
      <c r="G2" s="8"/>
    </row>
    <row r="3" spans="1:7" s="16" customFormat="1" ht="30" customHeight="1" x14ac:dyDescent="0.2">
      <c r="A3" s="7" t="s">
        <v>30</v>
      </c>
    </row>
    <row r="4" spans="1:7" s="17" customFormat="1" ht="15" customHeight="1" x14ac:dyDescent="0.2">
      <c r="A4" s="13"/>
    </row>
    <row r="5" spans="1:7" s="17" customFormat="1" ht="15" customHeight="1" x14ac:dyDescent="0.2">
      <c r="A5" s="114" t="s">
        <v>4</v>
      </c>
      <c r="B5" s="116" t="s">
        <v>5</v>
      </c>
      <c r="C5" s="117"/>
      <c r="D5" s="118"/>
      <c r="E5" s="116" t="s">
        <v>6</v>
      </c>
      <c r="F5" s="117"/>
      <c r="G5" s="118"/>
    </row>
    <row r="6" spans="1:7" s="17" customFormat="1" ht="15" customHeight="1" x14ac:dyDescent="0.2">
      <c r="A6" s="115"/>
      <c r="B6" s="2" t="s">
        <v>2</v>
      </c>
      <c r="C6" s="2" t="s">
        <v>7</v>
      </c>
      <c r="D6" s="12" t="s">
        <v>8</v>
      </c>
      <c r="E6" s="2" t="s">
        <v>2</v>
      </c>
      <c r="F6" s="2" t="s">
        <v>7</v>
      </c>
      <c r="G6" s="2" t="s">
        <v>8</v>
      </c>
    </row>
    <row r="7" spans="1:7" s="17" customFormat="1" ht="15" customHeight="1" x14ac:dyDescent="0.2">
      <c r="A7" s="3" t="s">
        <v>9</v>
      </c>
      <c r="B7" s="9">
        <v>204759</v>
      </c>
      <c r="C7" s="10">
        <v>87415</v>
      </c>
      <c r="D7" s="9">
        <v>117344</v>
      </c>
      <c r="E7" s="9">
        <v>474216</v>
      </c>
      <c r="F7" s="9">
        <v>201811</v>
      </c>
      <c r="G7" s="10">
        <v>272405</v>
      </c>
    </row>
    <row r="8" spans="1:7" s="17" customFormat="1" ht="15" customHeight="1" x14ac:dyDescent="0.2">
      <c r="A8" s="4" t="s">
        <v>10</v>
      </c>
      <c r="B8" s="10">
        <v>1311662</v>
      </c>
      <c r="C8" s="10">
        <v>588425</v>
      </c>
      <c r="D8" s="10">
        <v>723237</v>
      </c>
      <c r="E8" s="10">
        <v>10828864</v>
      </c>
      <c r="F8" s="10">
        <v>4873897</v>
      </c>
      <c r="G8" s="10">
        <v>5954967</v>
      </c>
    </row>
    <row r="9" spans="1:7" s="17" customFormat="1" ht="15" customHeight="1" x14ac:dyDescent="0.2">
      <c r="A9" s="4" t="s">
        <v>11</v>
      </c>
      <c r="B9" s="10">
        <v>267678</v>
      </c>
      <c r="C9" s="10">
        <v>120590</v>
      </c>
      <c r="D9" s="10">
        <v>147088</v>
      </c>
      <c r="E9" s="10">
        <v>4679675</v>
      </c>
      <c r="F9" s="10">
        <v>2110654</v>
      </c>
      <c r="G9" s="10">
        <v>2569021</v>
      </c>
    </row>
    <row r="10" spans="1:7" s="17" customFormat="1" ht="15" customHeight="1" x14ac:dyDescent="0.2">
      <c r="A10" s="4" t="s">
        <v>12</v>
      </c>
      <c r="B10" s="10">
        <v>158628</v>
      </c>
      <c r="C10" s="10">
        <v>70681</v>
      </c>
      <c r="D10" s="10">
        <v>87947</v>
      </c>
      <c r="E10" s="10">
        <v>4062618</v>
      </c>
      <c r="F10" s="10">
        <v>1812457</v>
      </c>
      <c r="G10" s="10">
        <v>2250161</v>
      </c>
    </row>
    <row r="11" spans="1:7" s="17" customFormat="1" ht="15" customHeight="1" x14ac:dyDescent="0.2">
      <c r="A11" s="4" t="s">
        <v>13</v>
      </c>
      <c r="B11" s="10">
        <v>209459</v>
      </c>
      <c r="C11" s="10">
        <v>97894</v>
      </c>
      <c r="D11" s="10">
        <v>111565</v>
      </c>
      <c r="E11" s="10">
        <v>8987373</v>
      </c>
      <c r="F11" s="10">
        <v>4193493</v>
      </c>
      <c r="G11" s="10">
        <v>4793880</v>
      </c>
    </row>
    <row r="12" spans="1:7" s="17" customFormat="1" ht="15" customHeight="1" x14ac:dyDescent="0.2">
      <c r="A12" s="4" t="s">
        <v>14</v>
      </c>
      <c r="B12" s="10">
        <v>90744</v>
      </c>
      <c r="C12" s="10">
        <v>42318</v>
      </c>
      <c r="D12" s="10">
        <v>48426</v>
      </c>
      <c r="E12" s="10">
        <v>6706161</v>
      </c>
      <c r="F12" s="10">
        <v>3124347</v>
      </c>
      <c r="G12" s="10">
        <v>3581814</v>
      </c>
    </row>
    <row r="13" spans="1:7" s="17" customFormat="1" ht="15" customHeight="1" x14ac:dyDescent="0.2">
      <c r="A13" s="4" t="s">
        <v>15</v>
      </c>
      <c r="B13" s="10">
        <v>106827</v>
      </c>
      <c r="C13" s="10">
        <v>47894</v>
      </c>
      <c r="D13" s="10">
        <v>58933</v>
      </c>
      <c r="E13" s="10">
        <v>13535115</v>
      </c>
      <c r="F13" s="10">
        <v>5998356</v>
      </c>
      <c r="G13" s="10">
        <v>7536759</v>
      </c>
    </row>
    <row r="14" spans="1:7" s="17" customFormat="1" ht="15" customHeight="1" x14ac:dyDescent="0.2">
      <c r="A14" s="4" t="s">
        <v>16</v>
      </c>
      <c r="B14" s="10">
        <v>38077</v>
      </c>
      <c r="C14" s="10">
        <v>15682</v>
      </c>
      <c r="D14" s="10">
        <v>22395</v>
      </c>
      <c r="E14" s="10">
        <v>8233224</v>
      </c>
      <c r="F14" s="10">
        <v>3424859</v>
      </c>
      <c r="G14" s="10">
        <v>4808365</v>
      </c>
    </row>
    <row r="15" spans="1:7" s="17" customFormat="1" ht="15" customHeight="1" x14ac:dyDescent="0.2">
      <c r="A15" s="4" t="s">
        <v>17</v>
      </c>
      <c r="B15" s="10">
        <v>22099</v>
      </c>
      <c r="C15" s="10">
        <v>9948</v>
      </c>
      <c r="D15" s="10">
        <v>12151</v>
      </c>
      <c r="E15" s="10">
        <v>7039700</v>
      </c>
      <c r="F15" s="10">
        <v>3169856</v>
      </c>
      <c r="G15" s="10">
        <v>3869844</v>
      </c>
    </row>
    <row r="16" spans="1:7" s="17" customFormat="1" ht="15" customHeight="1" x14ac:dyDescent="0.2">
      <c r="A16" s="5" t="s">
        <v>18</v>
      </c>
      <c r="B16" s="11">
        <v>25513</v>
      </c>
      <c r="C16" s="11">
        <v>11999</v>
      </c>
      <c r="D16" s="11">
        <v>13514</v>
      </c>
      <c r="E16" s="11">
        <v>11466632</v>
      </c>
      <c r="F16" s="11">
        <v>5425131</v>
      </c>
      <c r="G16" s="11">
        <v>6041501</v>
      </c>
    </row>
    <row r="17" spans="1:7" s="17" customFormat="1" ht="15" customHeight="1" x14ac:dyDescent="0.2">
      <c r="A17" s="6" t="s">
        <v>3</v>
      </c>
      <c r="B17" s="20">
        <v>2435446</v>
      </c>
      <c r="C17" s="20">
        <v>1092846</v>
      </c>
      <c r="D17" s="20">
        <v>1342600</v>
      </c>
      <c r="E17" s="20">
        <v>76013578</v>
      </c>
      <c r="F17" s="20">
        <v>34334861</v>
      </c>
      <c r="G17" s="20">
        <v>41678717</v>
      </c>
    </row>
    <row r="18" spans="1:7" s="17" customFormat="1" ht="15" customHeight="1" x14ac:dyDescent="0.2"/>
    <row r="19" spans="1:7" s="17" customFormat="1" ht="15" customHeight="1" x14ac:dyDescent="0.2">
      <c r="A19" s="19" t="s">
        <v>19</v>
      </c>
    </row>
    <row r="20" spans="1:7" s="17" customFormat="1" ht="15" customHeight="1" x14ac:dyDescent="0.2"/>
    <row r="21" spans="1:7" s="17" customFormat="1" ht="15" customHeight="1" x14ac:dyDescent="0.2"/>
    <row r="22" spans="1:7" s="17" customFormat="1" ht="15" customHeight="1" x14ac:dyDescent="0.2">
      <c r="B22" s="18"/>
      <c r="C22" s="18"/>
      <c r="D22" s="18"/>
      <c r="E22" s="18"/>
      <c r="F22" s="18"/>
      <c r="G22" s="18"/>
    </row>
    <row r="23" spans="1:7" s="17" customFormat="1" ht="15" customHeight="1" x14ac:dyDescent="0.2">
      <c r="B23" s="18"/>
      <c r="C23" s="18"/>
      <c r="D23" s="18"/>
      <c r="E23" s="18"/>
      <c r="F23" s="18"/>
      <c r="G23" s="18"/>
    </row>
    <row r="24" spans="1:7" s="17" customFormat="1" ht="15" customHeight="1" x14ac:dyDescent="0.2">
      <c r="B24" s="18"/>
      <c r="C24" s="18"/>
      <c r="D24" s="18"/>
      <c r="E24" s="18"/>
      <c r="F24" s="18"/>
      <c r="G24" s="18"/>
    </row>
    <row r="25" spans="1:7" s="17" customFormat="1" ht="15" customHeight="1" x14ac:dyDescent="0.2">
      <c r="B25" s="18"/>
      <c r="C25" s="18"/>
      <c r="D25" s="18"/>
      <c r="E25" s="18"/>
      <c r="F25" s="18"/>
      <c r="G25" s="18"/>
    </row>
    <row r="26" spans="1:7" s="17" customFormat="1" ht="15" customHeight="1" x14ac:dyDescent="0.2">
      <c r="B26" s="18"/>
      <c r="C26" s="18"/>
      <c r="D26" s="18"/>
      <c r="E26" s="18"/>
      <c r="F26" s="18"/>
      <c r="G26" s="18"/>
    </row>
    <row r="27" spans="1:7" s="17" customFormat="1" ht="15" customHeight="1" x14ac:dyDescent="0.2">
      <c r="B27" s="18"/>
      <c r="C27" s="18"/>
      <c r="D27" s="18"/>
      <c r="E27" s="18"/>
      <c r="F27" s="18"/>
      <c r="G27" s="18"/>
    </row>
    <row r="28" spans="1:7" s="17" customFormat="1" ht="15" customHeight="1" x14ac:dyDescent="0.2">
      <c r="B28" s="18"/>
      <c r="C28" s="18"/>
      <c r="D28" s="18"/>
      <c r="E28" s="18"/>
      <c r="F28" s="18"/>
      <c r="G28" s="18"/>
    </row>
    <row r="29" spans="1:7" s="17" customFormat="1" ht="15" customHeight="1" x14ac:dyDescent="0.2">
      <c r="B29" s="18"/>
      <c r="C29" s="18"/>
      <c r="D29" s="18"/>
      <c r="E29" s="18"/>
      <c r="F29" s="18"/>
      <c r="G29" s="18"/>
    </row>
    <row r="30" spans="1:7" s="17" customFormat="1" ht="15" customHeight="1" x14ac:dyDescent="0.2">
      <c r="B30" s="18"/>
      <c r="C30" s="18"/>
      <c r="D30" s="18"/>
      <c r="E30" s="18"/>
      <c r="F30" s="18"/>
      <c r="G30" s="18"/>
    </row>
    <row r="31" spans="1:7" s="17" customFormat="1" ht="15" customHeight="1" x14ac:dyDescent="0.2">
      <c r="B31" s="18"/>
      <c r="C31" s="18"/>
      <c r="D31" s="18"/>
      <c r="E31" s="18"/>
      <c r="F31" s="18"/>
      <c r="G31" s="18"/>
    </row>
    <row r="32" spans="1:7" ht="15" customHeight="1" x14ac:dyDescent="0.2">
      <c r="B32" s="14"/>
      <c r="C32" s="14"/>
      <c r="D32" s="14"/>
      <c r="E32" s="14"/>
      <c r="F32" s="14"/>
      <c r="G32" s="14"/>
    </row>
    <row r="33" spans="2:7" ht="15" customHeight="1" x14ac:dyDescent="0.2">
      <c r="B33" s="14"/>
      <c r="C33" s="14"/>
      <c r="D33" s="14"/>
      <c r="E33" s="14"/>
      <c r="F33" s="14"/>
      <c r="G33" s="14"/>
    </row>
    <row r="34" spans="2:7" ht="15" customHeight="1" x14ac:dyDescent="0.2">
      <c r="B34" s="14"/>
      <c r="C34" s="14"/>
      <c r="D34" s="14"/>
      <c r="E34" s="14"/>
      <c r="F34" s="14"/>
      <c r="G34" s="14"/>
    </row>
    <row r="35" spans="2:7" ht="15" customHeight="1" x14ac:dyDescent="0.2">
      <c r="B35" s="14"/>
      <c r="C35" s="14"/>
      <c r="D35" s="14"/>
      <c r="E35" s="14"/>
      <c r="F35" s="14"/>
      <c r="G35" s="14"/>
    </row>
    <row r="36" spans="2:7" ht="15" customHeight="1" x14ac:dyDescent="0.2">
      <c r="B36" s="14"/>
      <c r="C36" s="14"/>
      <c r="D36" s="14"/>
      <c r="E36" s="14"/>
      <c r="F36" s="14"/>
      <c r="G36" s="14"/>
    </row>
  </sheetData>
  <mergeCells count="3">
    <mergeCell ref="A5:A6"/>
    <mergeCell ref="B5:D5"/>
    <mergeCell ref="E5:G5"/>
  </mergeCells>
  <pageMargins left="0.78740157480314965" right="0.78740157480314965" top="0.59055118110236227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66463-F40C-41DE-8CB0-5C118334CAD9}">
  <sheetPr>
    <pageSetUpPr fitToPage="1"/>
  </sheetPr>
  <dimension ref="A1:E32"/>
  <sheetViews>
    <sheetView zoomScale="80" zoomScaleNormal="80" workbookViewId="0">
      <selection activeCell="B7" sqref="B7"/>
    </sheetView>
  </sheetViews>
  <sheetFormatPr defaultColWidth="8.85546875" defaultRowHeight="12.75" x14ac:dyDescent="0.2"/>
  <cols>
    <col min="1" max="1" width="13.140625" style="47" customWidth="1"/>
    <col min="2" max="3" width="18.85546875" style="47" customWidth="1"/>
    <col min="4" max="4" width="19" style="47" customWidth="1"/>
    <col min="5" max="5" width="21.140625" style="47" customWidth="1"/>
    <col min="6" max="16384" width="8.85546875" style="47"/>
  </cols>
  <sheetData>
    <row r="1" spans="1:5" ht="15" customHeight="1" x14ac:dyDescent="0.2">
      <c r="A1" s="21"/>
      <c r="B1" s="22"/>
      <c r="C1" s="22"/>
      <c r="D1" s="22"/>
      <c r="E1" s="23" t="s">
        <v>56</v>
      </c>
    </row>
    <row r="2" spans="1:5" ht="15" customHeight="1" x14ac:dyDescent="0.2">
      <c r="A2" s="21"/>
      <c r="B2" s="22"/>
      <c r="C2" s="22"/>
      <c r="D2" s="22"/>
      <c r="E2" s="24"/>
    </row>
    <row r="3" spans="1:5" ht="30" customHeight="1" x14ac:dyDescent="0.2">
      <c r="A3" s="25" t="s">
        <v>26</v>
      </c>
      <c r="B3" s="26"/>
      <c r="C3" s="26"/>
      <c r="D3" s="26"/>
      <c r="E3" s="26"/>
    </row>
    <row r="4" spans="1:5" ht="15" customHeight="1" x14ac:dyDescent="0.2">
      <c r="A4" s="27"/>
      <c r="B4" s="27"/>
      <c r="C4" s="27"/>
      <c r="D4" s="27"/>
      <c r="E4" s="27"/>
    </row>
    <row r="5" spans="1:5" ht="23.45" customHeight="1" x14ac:dyDescent="0.2">
      <c r="A5" s="119" t="s">
        <v>27</v>
      </c>
      <c r="B5" s="119" t="s">
        <v>20</v>
      </c>
      <c r="C5" s="119"/>
      <c r="D5" s="119" t="s">
        <v>28</v>
      </c>
      <c r="E5" s="119" t="s">
        <v>29</v>
      </c>
    </row>
    <row r="6" spans="1:5" ht="23.45" customHeight="1" x14ac:dyDescent="0.2">
      <c r="A6" s="119"/>
      <c r="B6" s="28" t="s">
        <v>21</v>
      </c>
      <c r="C6" s="28" t="s">
        <v>22</v>
      </c>
      <c r="D6" s="119"/>
      <c r="E6" s="119"/>
    </row>
    <row r="7" spans="1:5" ht="15" customHeight="1" x14ac:dyDescent="0.2">
      <c r="A7" s="29">
        <v>2005</v>
      </c>
      <c r="B7" s="30">
        <v>18809</v>
      </c>
      <c r="C7" s="31">
        <v>618</v>
      </c>
      <c r="D7" s="31">
        <v>260.18649609183569</v>
      </c>
      <c r="E7" s="32">
        <v>42.101374772141696</v>
      </c>
    </row>
    <row r="8" spans="1:5" ht="15" customHeight="1" x14ac:dyDescent="0.2">
      <c r="A8" s="29">
        <v>2006</v>
      </c>
      <c r="B8" s="30">
        <v>20050</v>
      </c>
      <c r="C8" s="31">
        <v>659</v>
      </c>
      <c r="D8" s="31">
        <v>272.83123278711741</v>
      </c>
      <c r="E8" s="32">
        <v>41.400794049638456</v>
      </c>
    </row>
    <row r="9" spans="1:5" ht="15" customHeight="1" x14ac:dyDescent="0.2">
      <c r="A9" s="29">
        <v>2007</v>
      </c>
      <c r="B9" s="30">
        <v>21527</v>
      </c>
      <c r="C9" s="31">
        <v>708</v>
      </c>
      <c r="D9" s="31">
        <v>284.52621080590529</v>
      </c>
      <c r="E9" s="32">
        <v>40.187317910438601</v>
      </c>
    </row>
    <row r="10" spans="1:5" ht="15" customHeight="1" x14ac:dyDescent="0.2">
      <c r="A10" s="29">
        <v>2008</v>
      </c>
      <c r="B10" s="30">
        <v>23280</v>
      </c>
      <c r="C10" s="31">
        <v>763</v>
      </c>
      <c r="D10" s="31">
        <v>289.65749557057114</v>
      </c>
      <c r="E10" s="32">
        <v>37.962974517768174</v>
      </c>
    </row>
    <row r="11" spans="1:5" ht="15" customHeight="1" x14ac:dyDescent="0.2">
      <c r="A11" s="29">
        <v>2009</v>
      </c>
      <c r="B11" s="30">
        <v>24091</v>
      </c>
      <c r="C11" s="31">
        <v>792</v>
      </c>
      <c r="D11" s="31">
        <v>361</v>
      </c>
      <c r="E11" s="32">
        <v>45.580808080808083</v>
      </c>
    </row>
    <row r="12" spans="1:5" ht="15" customHeight="1" x14ac:dyDescent="0.2">
      <c r="A12" s="29">
        <v>2010</v>
      </c>
      <c r="B12" s="30">
        <v>24526</v>
      </c>
      <c r="C12" s="31">
        <v>806</v>
      </c>
      <c r="D12" s="31">
        <v>344</v>
      </c>
      <c r="E12" s="32">
        <v>42.679900744416877</v>
      </c>
    </row>
    <row r="13" spans="1:5" ht="15" customHeight="1" x14ac:dyDescent="0.2">
      <c r="A13" s="29">
        <v>2011</v>
      </c>
      <c r="B13" s="30">
        <v>25093</v>
      </c>
      <c r="C13" s="31">
        <v>825</v>
      </c>
      <c r="D13" s="31">
        <v>353</v>
      </c>
      <c r="E13" s="32">
        <v>42.787878787878789</v>
      </c>
    </row>
    <row r="14" spans="1:5" ht="15" customHeight="1" x14ac:dyDescent="0.2">
      <c r="A14" s="29">
        <v>2012</v>
      </c>
      <c r="B14" s="30">
        <v>25903</v>
      </c>
      <c r="C14" s="31">
        <v>849</v>
      </c>
      <c r="D14" s="31">
        <v>333</v>
      </c>
      <c r="E14" s="32">
        <v>39.222614840989401</v>
      </c>
    </row>
    <row r="15" spans="1:5" ht="15" customHeight="1" x14ac:dyDescent="0.2">
      <c r="A15" s="29">
        <v>2013</v>
      </c>
      <c r="B15" s="30">
        <v>25903</v>
      </c>
      <c r="C15" s="31">
        <v>852</v>
      </c>
      <c r="D15" s="31">
        <v>335</v>
      </c>
      <c r="E15" s="32">
        <v>39.31924882629108</v>
      </c>
    </row>
    <row r="16" spans="1:5" ht="15" customHeight="1" x14ac:dyDescent="0.2">
      <c r="A16" s="29">
        <v>2014</v>
      </c>
      <c r="B16" s="30">
        <v>26357</v>
      </c>
      <c r="C16" s="31">
        <v>867</v>
      </c>
      <c r="D16" s="31">
        <v>326</v>
      </c>
      <c r="E16" s="32">
        <v>37.600922722029992</v>
      </c>
    </row>
    <row r="17" spans="1:5" ht="15" customHeight="1" x14ac:dyDescent="0.2">
      <c r="A17" s="29">
        <v>2015</v>
      </c>
      <c r="B17" s="30">
        <v>27156</v>
      </c>
      <c r="C17" s="31">
        <v>893</v>
      </c>
      <c r="D17" s="31">
        <v>336</v>
      </c>
      <c r="E17" s="32">
        <v>37.625979843225082</v>
      </c>
    </row>
    <row r="18" spans="1:5" ht="15" customHeight="1" x14ac:dyDescent="0.2">
      <c r="A18" s="29">
        <v>2016</v>
      </c>
      <c r="B18" s="30">
        <v>28250</v>
      </c>
      <c r="C18" s="31">
        <v>926</v>
      </c>
      <c r="D18" s="31">
        <v>350</v>
      </c>
      <c r="E18" s="32">
        <v>37.796976241900651</v>
      </c>
    </row>
    <row r="19" spans="1:5" ht="15" customHeight="1" x14ac:dyDescent="0.2">
      <c r="A19" s="29">
        <v>2017</v>
      </c>
      <c r="B19" s="30">
        <v>30156</v>
      </c>
      <c r="C19" s="31">
        <v>991</v>
      </c>
      <c r="D19" s="31">
        <v>370</v>
      </c>
      <c r="E19" s="32">
        <v>37.336024217961658</v>
      </c>
    </row>
    <row r="20" spans="1:5" ht="15" customHeight="1" x14ac:dyDescent="0.2">
      <c r="A20" s="29">
        <v>2018</v>
      </c>
      <c r="B20" s="30">
        <v>32510</v>
      </c>
      <c r="C20" s="31">
        <v>1069</v>
      </c>
      <c r="D20" s="31">
        <v>446</v>
      </c>
      <c r="E20" s="32">
        <v>41.721234798877454</v>
      </c>
    </row>
    <row r="21" spans="1:5" ht="15" customHeight="1" x14ac:dyDescent="0.2">
      <c r="A21" s="29">
        <v>2019</v>
      </c>
      <c r="B21" s="30">
        <v>34766</v>
      </c>
      <c r="C21" s="31">
        <v>1144</v>
      </c>
      <c r="D21" s="31">
        <v>491</v>
      </c>
      <c r="E21" s="32">
        <v>42.91958041958042</v>
      </c>
    </row>
    <row r="22" spans="1:5" ht="15" customHeight="1" x14ac:dyDescent="0.2">
      <c r="A22" s="29">
        <v>2020</v>
      </c>
      <c r="B22" s="30">
        <v>36119</v>
      </c>
      <c r="C22" s="30">
        <v>1188</v>
      </c>
      <c r="D22" s="31">
        <v>522</v>
      </c>
      <c r="E22" s="32">
        <v>43.939393939393938</v>
      </c>
    </row>
    <row r="23" spans="1:5" ht="15" customHeight="1" x14ac:dyDescent="0.2">
      <c r="A23" s="29">
        <v>2021</v>
      </c>
      <c r="B23" s="33">
        <v>38294</v>
      </c>
      <c r="C23" s="30">
        <v>1260</v>
      </c>
      <c r="D23" s="34">
        <v>550</v>
      </c>
      <c r="E23" s="32">
        <v>43.650793650793652</v>
      </c>
    </row>
    <row r="24" spans="1:5" ht="15" customHeight="1" x14ac:dyDescent="0.2">
      <c r="A24" s="29">
        <v>2022</v>
      </c>
      <c r="B24" s="33">
        <v>40638</v>
      </c>
      <c r="C24" s="30">
        <v>1337</v>
      </c>
      <c r="D24" s="34">
        <v>579</v>
      </c>
      <c r="E24" s="32">
        <f>(100*D24/C24)</f>
        <v>43.305908750934925</v>
      </c>
    </row>
    <row r="25" spans="1:5" ht="15" customHeight="1" x14ac:dyDescent="0.2">
      <c r="A25" s="29">
        <v>2023</v>
      </c>
      <c r="B25" s="30">
        <v>43682</v>
      </c>
      <c r="C25" s="30">
        <v>1437</v>
      </c>
      <c r="D25" s="31">
        <v>611</v>
      </c>
      <c r="E25" s="32">
        <f>(100*D25/C25)</f>
        <v>42.519137091162143</v>
      </c>
    </row>
    <row r="26" spans="1:5" ht="15" customHeight="1" x14ac:dyDescent="0.2">
      <c r="A26" s="35">
        <v>2024</v>
      </c>
      <c r="B26" s="36">
        <v>46726</v>
      </c>
      <c r="C26" s="36">
        <v>1537</v>
      </c>
      <c r="D26" s="37">
        <v>653</v>
      </c>
      <c r="E26" s="38">
        <f>(100*D26/C26)</f>
        <v>42.485361093038385</v>
      </c>
    </row>
    <row r="27" spans="1:5" ht="15" customHeight="1" x14ac:dyDescent="0.2">
      <c r="A27" s="39"/>
      <c r="B27" s="40"/>
      <c r="C27" s="40"/>
      <c r="D27" s="41"/>
      <c r="E27" s="42"/>
    </row>
    <row r="28" spans="1:5" ht="15" customHeight="1" x14ac:dyDescent="0.2">
      <c r="A28" s="43" t="s">
        <v>23</v>
      </c>
      <c r="B28" s="44"/>
      <c r="C28" s="44"/>
      <c r="D28" s="44"/>
      <c r="E28" s="44"/>
    </row>
    <row r="29" spans="1:5" ht="28.7" customHeight="1" x14ac:dyDescent="0.2">
      <c r="A29" s="43"/>
      <c r="B29" s="44"/>
      <c r="C29" s="44"/>
      <c r="D29" s="44"/>
      <c r="E29" s="44"/>
    </row>
    <row r="30" spans="1:5" ht="15" customHeight="1" x14ac:dyDescent="0.2">
      <c r="A30" s="43"/>
      <c r="B30" s="44"/>
      <c r="C30" s="44"/>
      <c r="D30" s="44"/>
      <c r="E30" s="44"/>
    </row>
    <row r="31" spans="1:5" ht="15" customHeight="1" x14ac:dyDescent="0.2">
      <c r="A31" s="45" t="s">
        <v>24</v>
      </c>
      <c r="B31" s="22"/>
      <c r="C31" s="22"/>
      <c r="D31" s="22"/>
      <c r="E31" s="22"/>
    </row>
    <row r="32" spans="1:5" ht="15" customHeight="1" x14ac:dyDescent="0.2">
      <c r="A32" s="46" t="s">
        <v>25</v>
      </c>
      <c r="B32" s="22"/>
      <c r="C32" s="22"/>
      <c r="D32" s="22"/>
      <c r="E32" s="22"/>
    </row>
  </sheetData>
  <mergeCells count="4">
    <mergeCell ref="A5:A6"/>
    <mergeCell ref="B5:C5"/>
    <mergeCell ref="D5:D6"/>
    <mergeCell ref="E5:E6"/>
  </mergeCells>
  <pageMargins left="0.7" right="0.7" top="0.78740157499999996" bottom="0.78740157499999996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12.1</vt:lpstr>
      <vt:lpstr>12.2</vt:lpstr>
      <vt:lpstr>12.3</vt:lpstr>
      <vt:lpstr>'12.2'!Oblast_tisku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Soukup Aleš Ing. (MPSV)</cp:lastModifiedBy>
  <cp:lastPrinted>2025-04-30T07:20:18Z</cp:lastPrinted>
  <dcterms:created xsi:type="dcterms:W3CDTF">2002-04-30T08:20:05Z</dcterms:created>
  <dcterms:modified xsi:type="dcterms:W3CDTF">2025-06-25T12:09:23Z</dcterms:modified>
</cp:coreProperties>
</file>